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jpeg" ContentType="image/jpeg"/>
  <Override PartName="/xl/media/image3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cheda A" sheetId="1" state="visible" r:id="rId2"/>
    <sheet name="Scheda B" sheetId="2" state="visible" r:id="rId3"/>
    <sheet name="Scheda C" sheetId="3" state="visible" r:id="rId4"/>
  </sheets>
  <definedNames>
    <definedName function="false" hidden="false" localSheetId="0" name="_xlnm.Print_Area" vbProcedure="false">'Scheda A'!$A$2:$E$27</definedName>
    <definedName function="false" hidden="false" localSheetId="1" name="_xlnm.Print_Area" vbProcedure="false">'Scheda B'!$A$2:$W$68</definedName>
    <definedName function="false" hidden="false" localSheetId="2" name="_xlnm.Print_Area" vbProcedure="false">'Scheda C'!$A$2:$F$18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<sst xmlns="http://schemas.openxmlformats.org/spreadsheetml/2006/main" count="270" uniqueCount="159">
  <si>
    <t xml:space="preserve">ALLEGATO II - SCHEDA A : PROGRAMMA BIENNALE DEGLI ACQUISTI DI FORNITURE E SERVIZI 2023/2024 </t>
  </si>
  <si>
    <t xml:space="preserve">PROVINCIA DI ORISTANO</t>
  </si>
  <si>
    <t xml:space="preserve">QUADRO DELLE RISORSE NECESSARIE ALLA REALIZZAZIONE DEL PROGRAMMA </t>
  </si>
  <si>
    <t xml:space="preserve">TIPOLOGIA RISORSE</t>
  </si>
  <si>
    <t xml:space="preserve">Arco temporale di validità del programma</t>
  </si>
  <si>
    <t xml:space="preserve">Disponibilità finanziaria</t>
  </si>
  <si>
    <t xml:space="preserve">Importo Totale</t>
  </si>
  <si>
    <t xml:space="preserve">Primo anno</t>
  </si>
  <si>
    <t xml:space="preserve">Secondo anno</t>
  </si>
  <si>
    <t xml:space="preserve">risorse derivanti da entrate aventi destinazione vincolata per legge</t>
  </si>
  <si>
    <t xml:space="preserve">risorse derivanti da entrate acquisite mediante contrazione di mutuo</t>
  </si>
  <si>
    <t xml:space="preserve">risorse   acquisite mediante apporti di capitali privati</t>
  </si>
  <si>
    <t xml:space="preserve">stanziamenti di bilancio</t>
  </si>
  <si>
    <t xml:space="preserve">finanziamenti acquisibili ai sensi dell'articolo 3 del decreto-legge 31 ottobre 1990, n. 310, convertito con modificazioni dalla legge 22 dicembre 1990, n. 403</t>
  </si>
  <si>
    <t xml:space="preserve">risorse derivanti da trasferimento di immobili</t>
  </si>
  <si>
    <t xml:space="preserve">Altro</t>
  </si>
  <si>
    <t xml:space="preserve">totale</t>
  </si>
  <si>
    <t xml:space="preserve">Il referente del programma</t>
  </si>
  <si>
    <t xml:space="preserve">dott.ssa Anna Paola Maria Iacuzzi</t>
  </si>
  <si>
    <t xml:space="preserve">Annotazioni</t>
  </si>
  <si>
    <t xml:space="preserve">(1)La disponibilità finanziaria di ciascuna annualita' è calcolata come somma delle informazioni elementari relative a ciascun intervento di cui alla scheda B.</t>
  </si>
  <si>
    <t xml:space="preserve">(2)L'importo totale delle risorse necessarie alla realizzazione del programma biennale è calcolata come somma delle due annualità</t>
  </si>
  <si>
    <t xml:space="preserve">ALLEGATO II - SCHEDA B : PROGRAMMA BIENNALE DEGLI ACQUISTI DI FORNITURE E SERVIZI 2023/2024</t>
  </si>
  <si>
    <t xml:space="preserve">ELENCO DEGLI ACQUISTI DEL PROGRAMMA</t>
  </si>
  <si>
    <t xml:space="preserve">Codice Unico intervento CUI (1)</t>
  </si>
  <si>
    <t xml:space="preserve">Annualità nella quale si prevede di dare avvio alla procedura di affidamento</t>
  </si>
  <si>
    <t xml:space="preserve">Codice CUP (2)</t>
  </si>
  <si>
    <t xml:space="preserve">Acquisto ricompreso nell'importo complessivo di un lavoro o di altra acquisizione presente in programmazione di lavori, beni e servizi</t>
  </si>
  <si>
    <t xml:space="preserve">CUI lavoro o altra acquisizione  nel cui importo complessivo l'acquisto è ricompreso (3)</t>
  </si>
  <si>
    <t xml:space="preserve">lotto funzionale (4)</t>
  </si>
  <si>
    <t xml:space="preserve">Ambito geografico di esecuzione dell'Acquisto Codice NUTS</t>
  </si>
  <si>
    <t xml:space="preserve">Settore</t>
  </si>
  <si>
    <t xml:space="preserve">CPV (5)</t>
  </si>
  <si>
    <t xml:space="preserve">DESCRIZIONE DELL'ACQUISTO</t>
  </si>
  <si>
    <t xml:space="preserve">Livello di priorità (6)</t>
  </si>
  <si>
    <t xml:space="preserve">Responsabile del Procedimento (7)</t>
  </si>
  <si>
    <t xml:space="preserve">Durata del contratto</t>
  </si>
  <si>
    <t xml:space="preserve">L'acquisto è relativo a nuovo affidamento di contratto in essere (8)</t>
  </si>
  <si>
    <t xml:space="preserve">STIMA DEI COSTI DELL'ACQUISTO</t>
  </si>
  <si>
    <r>
      <rPr>
        <b val="true"/>
        <sz val="10"/>
        <rFont val="Arial"/>
        <family val="2"/>
        <charset val="1"/>
      </rPr>
      <t xml:space="preserve">CENTRALE DI COMMITTENZA O SOGGETTO AGGREGATORE AL QUALE SI FARA' RICORSO PER L'ESPLETAMENTO DELLA</t>
    </r>
    <r>
      <rPr>
        <b val="true"/>
        <strike val="true"/>
        <sz val="10"/>
        <rFont val="Arial"/>
        <family val="2"/>
        <charset val="1"/>
      </rPr>
      <t xml:space="preserve"> </t>
    </r>
    <r>
      <rPr>
        <b val="true"/>
        <sz val="10"/>
        <rFont val="Arial"/>
        <family val="2"/>
        <charset val="1"/>
      </rPr>
      <t xml:space="preserve">PROCEDURA DI AFFIDAMENTO (11)</t>
    </r>
  </si>
  <si>
    <t xml:space="preserve">Acquisto aggiunto o variato a seguito di modifica programma (12)</t>
  </si>
  <si>
    <t xml:space="preserve">Costi su annualità successive</t>
  </si>
  <si>
    <t xml:space="preserve">Totale (9)</t>
  </si>
  <si>
    <t xml:space="preserve">Apporto di capitale privato </t>
  </si>
  <si>
    <t xml:space="preserve">codice AUSA</t>
  </si>
  <si>
    <t xml:space="preserve">denominazione</t>
  </si>
  <si>
    <t xml:space="preserve">Importo</t>
  </si>
  <si>
    <t xml:space="preserve">Tipologia (tabella B. bis)</t>
  </si>
  <si>
    <t xml:space="preserve">codice</t>
  </si>
  <si>
    <t xml:space="preserve">data (anno)</t>
  </si>
  <si>
    <t xml:space="preserve">si/no</t>
  </si>
  <si>
    <t xml:space="preserve">Testo</t>
  </si>
  <si>
    <t xml:space="preserve">forniture / servizi</t>
  </si>
  <si>
    <t xml:space="preserve">Tabella CPV</t>
  </si>
  <si>
    <t xml:space="preserve">testo</t>
  </si>
  <si>
    <t xml:space="preserve">Tabella B.1</t>
  </si>
  <si>
    <t xml:space="preserve">numero (mesi)</t>
  </si>
  <si>
    <t xml:space="preserve">calcolo</t>
  </si>
  <si>
    <t xml:space="preserve">valore</t>
  </si>
  <si>
    <t xml:space="preserve">campo somma</t>
  </si>
  <si>
    <t xml:space="preserve">Tabella B.2</t>
  </si>
  <si>
    <t xml:space="preserve">S 80004010957 2023 00001</t>
  </si>
  <si>
    <t xml:space="preserve">2023</t>
  </si>
  <si>
    <t xml:space="preserve">NO</t>
  </si>
  <si>
    <t xml:space="preserve">ITG28</t>
  </si>
  <si>
    <t xml:space="preserve">SERVIZIO</t>
  </si>
  <si>
    <t xml:space="preserve">09310000-5</t>
  </si>
  <si>
    <t xml:space="preserve">SERVIZIO DI ENERGIA ELETTRICA DI IMMOBILI PROVINCIALI-FORNITURA ANNUALE</t>
  </si>
  <si>
    <t xml:space="preserve">2</t>
  </si>
  <si>
    <t xml:space="preserve">ALESSANDRA ENNA</t>
  </si>
  <si>
    <t xml:space="preserve">SI</t>
  </si>
  <si>
    <t xml:space="preserve">somma (11)</t>
  </si>
  <si>
    <t xml:space="preserve">CONVENZIONE CONSIP</t>
  </si>
  <si>
    <t xml:space="preserve">S 80004010957 2023 00002</t>
  </si>
  <si>
    <t xml:space="preserve">90921000-9</t>
  </si>
  <si>
    <t xml:space="preserve">APPALTO SERVIZIO DISINFESTAZIONE </t>
  </si>
  <si>
    <t xml:space="preserve">MADDALENA IRRANCA</t>
  </si>
  <si>
    <t xml:space="preserve">12</t>
  </si>
  <si>
    <t xml:space="preserve">PROCEDURA AFFIDAMENTO SARDEGNACAT</t>
  </si>
  <si>
    <t xml:space="preserve">S 80004010957 2023 00003</t>
  </si>
  <si>
    <t xml:space="preserve">FORNITURA</t>
  </si>
  <si>
    <t xml:space="preserve">14320000-0</t>
  </si>
  <si>
    <t xml:space="preserve">ACQUISTO PRODOTTI DISINFESTANTI</t>
  </si>
  <si>
    <t xml:space="preserve">S 80004010957 2023 00004</t>
  </si>
  <si>
    <t xml:space="preserve">FORNITURA </t>
  </si>
  <si>
    <t xml:space="preserve">34110000-1</t>
  </si>
  <si>
    <t xml:space="preserve">ACQUISTO AUTOMEZZI SETTORE AMBIENTE E AA.PP.</t>
  </si>
  <si>
    <t xml:space="preserve">MANUELA URRACCI</t>
  </si>
  <si>
    <t xml:space="preserve">S 80004010957 2023 000005</t>
  </si>
  <si>
    <t xml:space="preserve">2024</t>
  </si>
  <si>
    <t xml:space="preserve">ADESIONE CONVENZIONE ACQUISTO GASOLIO DA RISCALDAMENTO</t>
  </si>
  <si>
    <t xml:space="preserve">1</t>
  </si>
  <si>
    <t xml:space="preserve">DANIELE MASCIA</t>
  </si>
  <si>
    <t xml:space="preserve">24</t>
  </si>
  <si>
    <t xml:space="preserve">S 80004010957 2023 000006</t>
  </si>
  <si>
    <t xml:space="preserve">SERVIZIO MANUTENZIONE CENTRALI TERMICHE</t>
  </si>
  <si>
    <t xml:space="preserve">36</t>
  </si>
  <si>
    <t xml:space="preserve">SARDEGNA CAT</t>
  </si>
  <si>
    <t xml:space="preserve">S 80004010957 2023 000007</t>
  </si>
  <si>
    <t xml:space="preserve">MANUTENZIONE DELLA COMPONENTE EDILE, DEGLI IMPIANTI E DELLE AREE ESTERNE DEGLI EDIFICI DI PROPRIETA' E/O IN GESTIONE DELLA PROVINCIA DI ORISTANO</t>
  </si>
  <si>
    <t xml:space="preserve">FABIO SALE</t>
  </si>
  <si>
    <t xml:space="preserve">AFFIDAMENTO IN HOUSE</t>
  </si>
  <si>
    <t xml:space="preserve">S 80004010957 2023 000008</t>
  </si>
  <si>
    <t xml:space="preserve">SERVIZIO DI VERIFICA SFONDELLAMENTO NEGLI EDIFICI DI PROPRIETA’ DELL'ENTE </t>
  </si>
  <si>
    <t xml:space="preserve">48</t>
  </si>
  <si>
    <t xml:space="preserve">S 80004010957 2023 000009</t>
  </si>
  <si>
    <t xml:space="preserve">SERVIZIO MANUTENZIONE ESTINTORI</t>
  </si>
  <si>
    <t xml:space="preserve">S 80004010957 2023 000010</t>
  </si>
  <si>
    <t xml:space="preserve">SERVIZIO MANUTENZIONE IMPIANTI SMALTIMENTO REFLUI DEGLI EDIFICI DI PROPRIETA'</t>
  </si>
  <si>
    <t xml:space="preserve">S 80004010957 2023 000011</t>
  </si>
  <si>
    <t xml:space="preserve">SERVIZIO MANUTENZIONE GRUPPI ANTINCEDIO</t>
  </si>
  <si>
    <t xml:space="preserve">Note</t>
  </si>
  <si>
    <t xml:space="preserve">(2) Indica il CUP (cfr. articolo 6 comma 4)</t>
  </si>
  <si>
    <t xml:space="preserve">(3) Compilare se nella colonnA "Acquisto ricompreso nell'importo complessivo di un lavoro o di altra acquisizione presente in programmazione di lavori, beni e servizi" si è risposto "SI" e se nella colonna Codice CUP non è stato riportato il CUP in quanto non presente</t>
  </si>
  <si>
    <t xml:space="preserve">Dott.ssa Anna Paola Maria Iacuzzi</t>
  </si>
  <si>
    <t xml:space="preserve">(4) Indica se lotto funzionale secondo la definizione di cui all’art. 3 comma 1 lettera qq) del D.Lgs.50/2016</t>
  </si>
  <si>
    <t xml:space="preserve">(5) Relativa a CPV principale. Deve essere rispettata la coerenza, per le prime due cifre, con il settore: F= CPV&lt;45 o 48; S= CPV&gt;48</t>
  </si>
  <si>
    <t xml:space="preserve">(6) Indica il livello di priorità di cui all'articolo 6 commi 10 e 11</t>
  </si>
  <si>
    <t xml:space="preserve">(7) Riportare nome e cognome del responsabile del procedimento </t>
  </si>
  <si>
    <t xml:space="preserve">(8)Servizi o forniture che presentano caratteri di regolarità e sono destinati a essere rinnovati entro un determinato periodo</t>
  </si>
  <si>
    <t xml:space="preserve">(9) Importo complessivo ai sensi dell'art. 3 comma 6 ivi incluse le spese complessivamente già sostenute e con competenza di bilancio antecedente alla prima annualità</t>
  </si>
  <si>
    <t xml:space="preserve">(10) Riportare l'importo del capitale privato come quota parte dell'importo complessivo</t>
  </si>
  <si>
    <t xml:space="preserve">(11)Dati obbligatori per i soli acquisti ricompresi nella prima annualità (cfr art. 8)</t>
  </si>
  <si>
    <t xml:space="preserve">(12) Indicare se l'acquisto è stato aggiunto  o è stato modificato a seguito di modifica in corso d'anno ai sensi dell'art. 7 commi 8 e 9. Tale campo come la relativa nota e tabella compaiono solo in caso di modifica di programma</t>
  </si>
  <si>
    <t xml:space="preserve">(13)La somma è calcolata al netto dell'importo degli acquisti ricompresi nell'importo complessivo di un lavoro o di altra acquisizione presente in programmazione di lavoro, servizio o fornitura</t>
  </si>
  <si>
    <t xml:space="preserve">1. priorità massima</t>
  </si>
  <si>
    <t xml:space="preserve">2. priorità media</t>
  </si>
  <si>
    <t xml:space="preserve">3. priorità minima</t>
  </si>
  <si>
    <t xml:space="preserve">Tabella B.1 bis</t>
  </si>
  <si>
    <t xml:space="preserve">1. Finanza di progetto</t>
  </si>
  <si>
    <t xml:space="preserve">2. Concessione di costruzione o gestione.</t>
  </si>
  <si>
    <t xml:space="preserve">3. Sponsorizzazione</t>
  </si>
  <si>
    <t xml:space="preserve">4. Società partecipate o di scopo</t>
  </si>
  <si>
    <t xml:space="preserve">5. Locazione finanziaria</t>
  </si>
  <si>
    <t xml:space="preserve">6. Società partecipate o di scopo</t>
  </si>
  <si>
    <t xml:space="preserve">7. Contratto di disponibilità</t>
  </si>
  <si>
    <t xml:space="preserve">8. Altro</t>
  </si>
  <si>
    <t xml:space="preserve">1. modifica ex art.7 comma 7 lettera b)</t>
  </si>
  <si>
    <t xml:space="preserve">2. modifica ex art.7 comma 7 lettera c)</t>
  </si>
  <si>
    <t xml:space="preserve">3. modifica ex art.7 comma 7 lettera d)</t>
  </si>
  <si>
    <t xml:space="preserve">4. modifica ex art.7 comma 7 lettera e)</t>
  </si>
  <si>
    <t xml:space="preserve">5. modifica ex art.7 comma 9</t>
  </si>
  <si>
    <t xml:space="preserve">Tabella B.2bis</t>
  </si>
  <si>
    <t xml:space="preserve">1. No</t>
  </si>
  <si>
    <t xml:space="preserve">2. Sì</t>
  </si>
  <si>
    <t xml:space="preserve">3. Sì, CUI non ancora attribuito</t>
  </si>
  <si>
    <t xml:space="preserve">4. Sì, interventi o acquisti diversi</t>
  </si>
  <si>
    <t xml:space="preserve">ALLEGATO II - SCHEDA C: PROGRAMMA BIENNALE DEGLI ACQUISTI DI FORNITURE E SERVIZI 2023/2024</t>
  </si>
  <si>
    <t xml:space="preserve"> ELENCO DEGLI INTERVENTI PRESENTI NELLA PRIMA ANNUALITA'</t>
  </si>
  <si>
    <t xml:space="preserve"> DEL PRECEDENTE PROGRAMMA BIENNALE E NON RIPROPOSTI E NON AVVIATI  </t>
  </si>
  <si>
    <t xml:space="preserve">CODICE UNICO INTERVENTO - CUI</t>
  </si>
  <si>
    <t xml:space="preserve">CUP</t>
  </si>
  <si>
    <t xml:space="preserve">DESCRIZIONE ACQUISTO</t>
  </si>
  <si>
    <t xml:space="preserve">IMPORTO ACQUISTO</t>
  </si>
  <si>
    <t xml:space="preserve">Livello di priorità</t>
  </si>
  <si>
    <t xml:space="preserve">Motivo per il quale l'intervento non è riproposto (1)</t>
  </si>
  <si>
    <t xml:space="preserve">Ereditato da precedente programma</t>
  </si>
  <si>
    <t xml:space="preserve">Ereditato da scheda B</t>
  </si>
  <si>
    <t xml:space="preserve">(1) breve descrizione dei motivi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</si>
</sst>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@"/>
  </numFmts>
  <fonts count="2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14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4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000000"/>
      <name val="Verdana"/>
      <family val="2"/>
      <charset val="1"/>
    </font>
    <font>
      <sz val="12"/>
      <color rgb="FF000000"/>
      <name val="Times New Roman"/>
      <family val="1"/>
      <charset val="1"/>
    </font>
    <font>
      <b val="true"/>
      <sz val="10"/>
      <color rgb="FF000000"/>
      <name val="Verdana"/>
      <family val="2"/>
      <charset val="1"/>
    </font>
    <font>
      <b val="true"/>
      <sz val="14"/>
      <name val="Arial"/>
      <family val="2"/>
      <charset val="1"/>
    </font>
    <font>
      <b val="true"/>
      <sz val="10"/>
      <name val="Arial"/>
      <family val="2"/>
      <charset val="1"/>
    </font>
    <font>
      <b val="true"/>
      <strike val="true"/>
      <sz val="10"/>
      <name val="Arial"/>
      <family val="2"/>
      <charset val="1"/>
    </font>
    <font>
      <sz val="10"/>
      <name val="Verdana"/>
      <family val="2"/>
      <charset val="1"/>
    </font>
    <font>
      <sz val="9.5"/>
      <name val="Arial"/>
      <family val="2"/>
      <charset val="1"/>
    </font>
    <font>
      <b val="true"/>
      <sz val="10"/>
      <name val="Verdana"/>
      <family val="2"/>
      <charset val="1"/>
    </font>
    <font>
      <sz val="8"/>
      <name val="Arial"/>
      <family val="2"/>
      <charset val="1"/>
    </font>
    <font>
      <b val="true"/>
      <i val="true"/>
      <sz val="10"/>
      <color rgb="FF000000"/>
      <name val="Arial"/>
      <family val="2"/>
      <charset val="1"/>
    </font>
    <font>
      <i val="true"/>
      <sz val="10"/>
      <color rgb="FF000000"/>
      <name val="Arial"/>
      <family val="2"/>
      <charset val="1"/>
    </font>
    <font>
      <sz val="12"/>
      <name val="Times New Roman"/>
      <family val="1"/>
      <charset val="1"/>
    </font>
    <font>
      <b val="true"/>
      <sz val="12"/>
      <name val="Times New Roman"/>
      <family val="1"/>
      <charset val="1"/>
    </font>
    <font>
      <strike val="true"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69696"/>
        <bgColor rgb="FF80808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21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14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22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5" fontId="9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4486320</xdr:colOff>
      <xdr:row>0</xdr:row>
      <xdr:rowOff>0</xdr:rowOff>
    </xdr:from>
    <xdr:to>
      <xdr:col>2</xdr:col>
      <xdr:colOff>198720</xdr:colOff>
      <xdr:row>0</xdr:row>
      <xdr:rowOff>1503360</xdr:rowOff>
    </xdr:to>
    <xdr:pic>
      <xdr:nvPicPr>
        <xdr:cNvPr id="0" name="Immagini 1" descr=""/>
        <xdr:cNvPicPr/>
      </xdr:nvPicPr>
      <xdr:blipFill>
        <a:blip r:embed="rId1"/>
        <a:stretch/>
      </xdr:blipFill>
      <xdr:spPr>
        <a:xfrm>
          <a:off x="4486320" y="0"/>
          <a:ext cx="1739880" cy="1503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781200</xdr:colOff>
      <xdr:row>0</xdr:row>
      <xdr:rowOff>0</xdr:rowOff>
    </xdr:from>
    <xdr:to>
      <xdr:col>9</xdr:col>
      <xdr:colOff>1484640</xdr:colOff>
      <xdr:row>0</xdr:row>
      <xdr:rowOff>1398600</xdr:rowOff>
    </xdr:to>
    <xdr:pic>
      <xdr:nvPicPr>
        <xdr:cNvPr id="1" name="Immagini 1" descr=""/>
        <xdr:cNvPicPr/>
      </xdr:nvPicPr>
      <xdr:blipFill>
        <a:blip r:embed="rId1"/>
        <a:stretch/>
      </xdr:blipFill>
      <xdr:spPr>
        <a:xfrm>
          <a:off x="9822960" y="0"/>
          <a:ext cx="1740240" cy="13986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1866960</xdr:colOff>
      <xdr:row>0</xdr:row>
      <xdr:rowOff>0</xdr:rowOff>
    </xdr:from>
    <xdr:to>
      <xdr:col>4</xdr:col>
      <xdr:colOff>189000</xdr:colOff>
      <xdr:row>0</xdr:row>
      <xdr:rowOff>1846440</xdr:rowOff>
    </xdr:to>
    <xdr:pic>
      <xdr:nvPicPr>
        <xdr:cNvPr id="2" name="Immagini 1" descr=""/>
        <xdr:cNvPicPr/>
      </xdr:nvPicPr>
      <xdr:blipFill>
        <a:blip r:embed="rId1"/>
        <a:stretch/>
      </xdr:blipFill>
      <xdr:spPr>
        <a:xfrm>
          <a:off x="5325120" y="0"/>
          <a:ext cx="2010960" cy="18464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4" activeCellId="0" sqref="A24"/>
    </sheetView>
  </sheetViews>
  <sheetFormatPr defaultColWidth="9.1484375" defaultRowHeight="12.75" zeroHeight="false" outlineLevelRow="0" outlineLevelCol="0"/>
  <cols>
    <col collapsed="false" customWidth="true" hidden="false" outlineLevel="0" max="1" min="1" style="1" width="69.85"/>
    <col collapsed="false" customWidth="true" hidden="false" outlineLevel="0" max="3" min="2" style="1" width="15.57"/>
    <col collapsed="false" customWidth="true" hidden="false" outlineLevel="0" max="4" min="4" style="1" width="30.7"/>
    <col collapsed="false" customWidth="false" hidden="false" outlineLevel="0" max="1024" min="5" style="1" width="9.13"/>
  </cols>
  <sheetData>
    <row r="1" customFormat="false" ht="126" hidden="false" customHeight="true" outlineLevel="0" collapsed="false">
      <c r="A1" s="2"/>
      <c r="B1" s="2"/>
      <c r="C1" s="2"/>
      <c r="D1" s="2"/>
      <c r="E1" s="2"/>
      <c r="F1" s="3"/>
    </row>
    <row r="2" customFormat="false" ht="36.75" hidden="false" customHeight="true" outlineLevel="0" collapsed="false">
      <c r="A2" s="4" t="s">
        <v>0</v>
      </c>
      <c r="B2" s="4"/>
      <c r="C2" s="4"/>
      <c r="D2" s="4"/>
      <c r="E2" s="4"/>
      <c r="F2" s="4"/>
    </row>
    <row r="3" customFormat="false" ht="18.75" hidden="false" customHeight="false" outlineLevel="0" collapsed="false">
      <c r="A3" s="5" t="s">
        <v>1</v>
      </c>
      <c r="B3" s="5"/>
      <c r="C3" s="5"/>
      <c r="D3" s="5"/>
    </row>
    <row r="4" customFormat="false" ht="15.75" hidden="false" customHeight="false" outlineLevel="0" collapsed="false">
      <c r="A4" s="6"/>
      <c r="B4" s="6"/>
      <c r="C4" s="6"/>
      <c r="D4" s="6"/>
    </row>
    <row r="5" customFormat="false" ht="18" hidden="false" customHeight="false" outlineLevel="0" collapsed="false">
      <c r="A5" s="7" t="s">
        <v>2</v>
      </c>
      <c r="B5" s="7"/>
      <c r="C5" s="7"/>
      <c r="D5" s="7"/>
    </row>
    <row r="7" customFormat="false" ht="12.75" hidden="false" customHeight="false" outlineLevel="0" collapsed="false">
      <c r="A7" s="8" t="s">
        <v>3</v>
      </c>
      <c r="B7" s="8" t="s">
        <v>4</v>
      </c>
      <c r="C7" s="8"/>
      <c r="D7" s="8"/>
    </row>
    <row r="8" customFormat="false" ht="12.75" hidden="false" customHeight="false" outlineLevel="0" collapsed="false">
      <c r="A8" s="8"/>
      <c r="B8" s="8" t="s">
        <v>5</v>
      </c>
      <c r="C8" s="8"/>
      <c r="D8" s="8" t="s">
        <v>6</v>
      </c>
    </row>
    <row r="9" customFormat="false" ht="12.75" hidden="false" customHeight="false" outlineLevel="0" collapsed="false">
      <c r="A9" s="8"/>
      <c r="B9" s="9" t="s">
        <v>7</v>
      </c>
      <c r="C9" s="9" t="s">
        <v>8</v>
      </c>
      <c r="D9" s="8"/>
    </row>
    <row r="10" customFormat="false" ht="12.75" hidden="false" customHeight="false" outlineLevel="0" collapsed="false">
      <c r="A10" s="10" t="s">
        <v>9</v>
      </c>
      <c r="B10" s="11" t="n">
        <f aca="false">414548.28+150000+596000</f>
        <v>1160548.28</v>
      </c>
      <c r="C10" s="11" t="n">
        <f aca="false">150000+596000</f>
        <v>746000</v>
      </c>
      <c r="D10" s="11" t="n">
        <f aca="false">SUM(B10:C10)</f>
        <v>1906548.28</v>
      </c>
    </row>
    <row r="11" customFormat="false" ht="12.75" hidden="false" customHeight="false" outlineLevel="0" collapsed="false">
      <c r="A11" s="10" t="s">
        <v>10</v>
      </c>
      <c r="B11" s="11"/>
      <c r="C11" s="11"/>
      <c r="D11" s="11"/>
    </row>
    <row r="12" customFormat="false" ht="15.75" hidden="false" customHeight="false" outlineLevel="0" collapsed="false">
      <c r="A12" s="10" t="s">
        <v>11</v>
      </c>
      <c r="B12" s="11"/>
      <c r="C12" s="11"/>
      <c r="D12" s="11"/>
      <c r="G12" s="12"/>
    </row>
    <row r="13" customFormat="false" ht="12.75" hidden="false" customHeight="false" outlineLevel="0" collapsed="false">
      <c r="A13" s="10" t="s">
        <v>12</v>
      </c>
      <c r="B13" s="11" t="n">
        <f aca="false">'Scheda B'!O23 -B10</f>
        <v>1198000</v>
      </c>
      <c r="C13" s="11" t="n">
        <f aca="false">'Scheda B'!P23-C10</f>
        <v>773000</v>
      </c>
      <c r="D13" s="11" t="n">
        <f aca="false">SUM(B13:C13)</f>
        <v>1971000</v>
      </c>
    </row>
    <row r="14" customFormat="false" ht="38.25" hidden="false" customHeight="false" outlineLevel="0" collapsed="false">
      <c r="A14" s="13" t="s">
        <v>13</v>
      </c>
      <c r="B14" s="11"/>
      <c r="C14" s="11"/>
      <c r="D14" s="11"/>
    </row>
    <row r="15" customFormat="false" ht="12.75" hidden="false" customHeight="false" outlineLevel="0" collapsed="false">
      <c r="A15" s="10" t="s">
        <v>14</v>
      </c>
      <c r="B15" s="11"/>
      <c r="C15" s="11"/>
      <c r="D15" s="11"/>
    </row>
    <row r="16" customFormat="false" ht="12.75" hidden="false" customHeight="false" outlineLevel="0" collapsed="false">
      <c r="A16" s="10" t="s">
        <v>15</v>
      </c>
      <c r="B16" s="11"/>
      <c r="C16" s="11"/>
      <c r="D16" s="14"/>
    </row>
    <row r="17" customFormat="false" ht="12.75" hidden="false" customHeight="false" outlineLevel="0" collapsed="false">
      <c r="A17" s="15" t="s">
        <v>16</v>
      </c>
      <c r="B17" s="16"/>
      <c r="C17" s="16"/>
      <c r="D17" s="15" t="n">
        <f aca="false">SUM(D10:D16)</f>
        <v>3877548.28</v>
      </c>
    </row>
    <row r="19" customFormat="false" ht="12.75" hidden="false" customHeight="false" outlineLevel="0" collapsed="false">
      <c r="A19" s="17"/>
      <c r="B19" s="17"/>
      <c r="C19" s="17"/>
      <c r="D19" s="17"/>
    </row>
    <row r="21" customFormat="false" ht="12.75" hidden="false" customHeight="false" outlineLevel="0" collapsed="false">
      <c r="C21" s="18" t="s">
        <v>17</v>
      </c>
    </row>
    <row r="22" customFormat="false" ht="15.75" hidden="false" customHeight="true" outlineLevel="0" collapsed="false">
      <c r="C22" s="18" t="s">
        <v>18</v>
      </c>
    </row>
    <row r="23" customFormat="false" ht="12.75" hidden="false" customHeight="false" outlineLevel="0" collapsed="false">
      <c r="A23" s="19" t="s">
        <v>19</v>
      </c>
    </row>
    <row r="24" customFormat="false" ht="26.25" hidden="false" customHeight="true" outlineLevel="0" collapsed="false">
      <c r="A24" s="20" t="s">
        <v>20</v>
      </c>
      <c r="B24" s="20"/>
      <c r="C24" s="20"/>
      <c r="D24" s="20"/>
    </row>
    <row r="25" customFormat="false" ht="25.5" hidden="false" customHeight="false" outlineLevel="0" collapsed="false">
      <c r="A25" s="1" t="s">
        <v>21</v>
      </c>
    </row>
  </sheetData>
  <mergeCells count="11">
    <mergeCell ref="A1:E1"/>
    <mergeCell ref="A2:F2"/>
    <mergeCell ref="A3:D3"/>
    <mergeCell ref="A4:D4"/>
    <mergeCell ref="A5:D5"/>
    <mergeCell ref="A7:A9"/>
    <mergeCell ref="B7:D7"/>
    <mergeCell ref="B8:C8"/>
    <mergeCell ref="D8:D9"/>
    <mergeCell ref="A19:D19"/>
    <mergeCell ref="A24:D24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W1048576"/>
  <sheetViews>
    <sheetView showFormulas="false" showGridLines="true" showRowColHeaders="true" showZeros="true" rightToLeft="false" tabSelected="true" showOutlineSymbols="true" defaultGridColor="true" view="normal" topLeftCell="A1" colorId="64" zoomScale="69" zoomScaleNormal="69" zoomScalePageLayoutView="100" workbookViewId="0">
      <selection pane="topLeft" activeCell="M34" activeCellId="0" sqref="M34"/>
    </sheetView>
  </sheetViews>
  <sheetFormatPr defaultColWidth="9.1484375" defaultRowHeight="12.75" zeroHeight="false" outlineLevelRow="0" outlineLevelCol="0"/>
  <cols>
    <col collapsed="false" customWidth="true" hidden="false" outlineLevel="0" max="1" min="1" style="21" width="26.71"/>
    <col collapsed="false" customWidth="true" hidden="false" outlineLevel="0" max="3" min="2" style="21" width="15.87"/>
    <col collapsed="false" customWidth="true" hidden="false" outlineLevel="0" max="4" min="4" style="21" width="17.13"/>
    <col collapsed="false" customWidth="true" hidden="false" outlineLevel="0" max="5" min="5" style="21" width="13.14"/>
    <col collapsed="false" customWidth="true" hidden="false" outlineLevel="0" max="6" min="6" style="21" width="12.14"/>
    <col collapsed="false" customWidth="true" hidden="false" outlineLevel="0" max="7" min="7" style="21" width="12.86"/>
    <col collapsed="false" customWidth="true" hidden="false" outlineLevel="0" max="8" min="8" style="21" width="14.43"/>
    <col collapsed="false" customWidth="true" hidden="false" outlineLevel="0" max="9" min="9" style="21" width="14.69"/>
    <col collapsed="false" customWidth="true" hidden="false" outlineLevel="0" max="10" min="10" style="21" width="25.71"/>
    <col collapsed="false" customWidth="true" hidden="false" outlineLevel="0" max="11" min="11" style="21" width="12.57"/>
    <col collapsed="false" customWidth="true" hidden="false" outlineLevel="0" max="12" min="12" style="21" width="17"/>
    <col collapsed="false" customWidth="true" hidden="false" outlineLevel="0" max="14" min="13" style="21" width="13.14"/>
    <col collapsed="false" customWidth="true" hidden="false" outlineLevel="0" max="15" min="15" style="21" width="20.71"/>
    <col collapsed="false" customWidth="true" hidden="false" outlineLevel="0" max="16" min="16" style="21" width="12.71"/>
    <col collapsed="false" customWidth="true" hidden="false" outlineLevel="0" max="17" min="17" style="21" width="13.29"/>
    <col collapsed="false" customWidth="true" hidden="false" outlineLevel="0" max="18" min="18" style="21" width="17"/>
    <col collapsed="false" customWidth="true" hidden="false" outlineLevel="0" max="19" min="19" style="21" width="15"/>
    <col collapsed="false" customWidth="true" hidden="false" outlineLevel="0" max="20" min="20" style="21" width="10.71"/>
    <col collapsed="false" customWidth="true" hidden="false" outlineLevel="0" max="21" min="21" style="21" width="13.43"/>
    <col collapsed="false" customWidth="true" hidden="false" outlineLevel="0" max="22" min="22" style="21" width="18.29"/>
    <col collapsed="false" customWidth="true" hidden="false" outlineLevel="0" max="23" min="23" style="21" width="20.3"/>
    <col collapsed="false" customWidth="false" hidden="false" outlineLevel="0" max="1024" min="24" style="21" width="9.13"/>
  </cols>
  <sheetData>
    <row r="1" customFormat="false" ht="116.25" hidden="false" customHeight="true" outlineLevel="0" collapsed="false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customFormat="false" ht="18.75" hidden="false" customHeight="true" outlineLevel="0" collapsed="false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customFormat="false" ht="18.75" hidden="false" customHeight="false" outlineLevel="0" collapsed="false">
      <c r="A3" s="23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5" customFormat="false" ht="18" hidden="false" customHeight="true" outlineLevel="0" collapsed="false">
      <c r="A5" s="24" t="s">
        <v>23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customFormat="false" ht="18" hidden="false" customHeight="false" outlineLevel="0" collapsed="false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8" customFormat="false" ht="70.5" hidden="false" customHeight="true" outlineLevel="0" collapsed="false">
      <c r="A8" s="27" t="s">
        <v>24</v>
      </c>
      <c r="B8" s="27" t="s">
        <v>25</v>
      </c>
      <c r="C8" s="27" t="s">
        <v>26</v>
      </c>
      <c r="D8" s="27" t="s">
        <v>27</v>
      </c>
      <c r="E8" s="27" t="s">
        <v>28</v>
      </c>
      <c r="F8" s="27" t="s">
        <v>29</v>
      </c>
      <c r="G8" s="28" t="s">
        <v>30</v>
      </c>
      <c r="H8" s="29" t="s">
        <v>31</v>
      </c>
      <c r="I8" s="29" t="s">
        <v>32</v>
      </c>
      <c r="J8" s="27" t="s">
        <v>33</v>
      </c>
      <c r="K8" s="27" t="s">
        <v>34</v>
      </c>
      <c r="L8" s="27" t="s">
        <v>35</v>
      </c>
      <c r="M8" s="30" t="s">
        <v>36</v>
      </c>
      <c r="N8" s="30" t="s">
        <v>37</v>
      </c>
      <c r="O8" s="29" t="s">
        <v>38</v>
      </c>
      <c r="P8" s="29"/>
      <c r="Q8" s="29"/>
      <c r="R8" s="29"/>
      <c r="S8" s="29"/>
      <c r="T8" s="29"/>
      <c r="U8" s="31" t="s">
        <v>39</v>
      </c>
      <c r="V8" s="31"/>
      <c r="W8" s="32" t="s">
        <v>40</v>
      </c>
    </row>
    <row r="9" customFormat="false" ht="38.25" hidden="false" customHeight="true" outlineLevel="0" collapsed="false">
      <c r="A9" s="27"/>
      <c r="B9" s="27"/>
      <c r="C9" s="27"/>
      <c r="D9" s="27"/>
      <c r="E9" s="27"/>
      <c r="F9" s="27"/>
      <c r="G9" s="28"/>
      <c r="H9" s="29"/>
      <c r="I9" s="29"/>
      <c r="J9" s="27"/>
      <c r="K9" s="27"/>
      <c r="L9" s="27"/>
      <c r="M9" s="30"/>
      <c r="N9" s="30"/>
      <c r="O9" s="27" t="s">
        <v>7</v>
      </c>
      <c r="P9" s="27" t="s">
        <v>8</v>
      </c>
      <c r="Q9" s="27" t="s">
        <v>41</v>
      </c>
      <c r="R9" s="29" t="s">
        <v>42</v>
      </c>
      <c r="S9" s="29" t="s">
        <v>43</v>
      </c>
      <c r="T9" s="29"/>
      <c r="U9" s="27" t="s">
        <v>44</v>
      </c>
      <c r="V9" s="27" t="s">
        <v>45</v>
      </c>
      <c r="W9" s="32"/>
    </row>
    <row r="10" customFormat="false" ht="49.5" hidden="false" customHeight="true" outlineLevel="0" collapsed="false">
      <c r="A10" s="27"/>
      <c r="B10" s="27"/>
      <c r="C10" s="27"/>
      <c r="D10" s="27"/>
      <c r="E10" s="27"/>
      <c r="F10" s="27"/>
      <c r="G10" s="28"/>
      <c r="H10" s="29"/>
      <c r="I10" s="29"/>
      <c r="J10" s="27"/>
      <c r="K10" s="27"/>
      <c r="L10" s="27"/>
      <c r="M10" s="30"/>
      <c r="N10" s="30"/>
      <c r="O10" s="27"/>
      <c r="P10" s="27"/>
      <c r="Q10" s="27"/>
      <c r="R10" s="29"/>
      <c r="S10" s="29" t="s">
        <v>46</v>
      </c>
      <c r="T10" s="27" t="s">
        <v>47</v>
      </c>
      <c r="U10" s="27"/>
      <c r="V10" s="27"/>
      <c r="W10" s="32"/>
    </row>
    <row r="11" customFormat="false" ht="38.25" hidden="false" customHeight="true" outlineLevel="0" collapsed="false">
      <c r="A11" s="33" t="s">
        <v>48</v>
      </c>
      <c r="B11" s="33" t="s">
        <v>49</v>
      </c>
      <c r="C11" s="33" t="s">
        <v>48</v>
      </c>
      <c r="D11" s="33" t="s">
        <v>50</v>
      </c>
      <c r="E11" s="33" t="s">
        <v>48</v>
      </c>
      <c r="F11" s="33" t="s">
        <v>50</v>
      </c>
      <c r="G11" s="33" t="s">
        <v>51</v>
      </c>
      <c r="H11" s="34" t="s">
        <v>52</v>
      </c>
      <c r="I11" s="33" t="s">
        <v>53</v>
      </c>
      <c r="J11" s="34" t="s">
        <v>54</v>
      </c>
      <c r="K11" s="34" t="s">
        <v>55</v>
      </c>
      <c r="L11" s="33" t="s">
        <v>54</v>
      </c>
      <c r="M11" s="34" t="s">
        <v>56</v>
      </c>
      <c r="N11" s="34" t="s">
        <v>50</v>
      </c>
      <c r="O11" s="35" t="s">
        <v>57</v>
      </c>
      <c r="P11" s="35" t="s">
        <v>57</v>
      </c>
      <c r="Q11" s="35" t="s">
        <v>58</v>
      </c>
      <c r="R11" s="36" t="s">
        <v>59</v>
      </c>
      <c r="S11" s="35" t="s">
        <v>58</v>
      </c>
      <c r="T11" s="33" t="s">
        <v>54</v>
      </c>
      <c r="U11" s="33" t="s">
        <v>48</v>
      </c>
      <c r="V11" s="33" t="s">
        <v>54</v>
      </c>
      <c r="W11" s="37" t="s">
        <v>60</v>
      </c>
    </row>
    <row r="12" customFormat="false" ht="68.1" hidden="false" customHeight="true" outlineLevel="0" collapsed="false">
      <c r="A12" s="38" t="s">
        <v>61</v>
      </c>
      <c r="B12" s="38" t="s">
        <v>62</v>
      </c>
      <c r="C12" s="39"/>
      <c r="D12" s="39" t="s">
        <v>63</v>
      </c>
      <c r="E12" s="39"/>
      <c r="F12" s="39" t="s">
        <v>63</v>
      </c>
      <c r="G12" s="39" t="s">
        <v>64</v>
      </c>
      <c r="H12" s="39" t="s">
        <v>65</v>
      </c>
      <c r="I12" s="39" t="s">
        <v>66</v>
      </c>
      <c r="J12" s="40" t="s">
        <v>67</v>
      </c>
      <c r="K12" s="38" t="s">
        <v>68</v>
      </c>
      <c r="L12" s="40" t="s">
        <v>69</v>
      </c>
      <c r="M12" s="38" t="n">
        <v>12</v>
      </c>
      <c r="N12" s="39" t="s">
        <v>70</v>
      </c>
      <c r="O12" s="39" t="n">
        <v>400000</v>
      </c>
      <c r="P12" s="39"/>
      <c r="Q12" s="39"/>
      <c r="R12" s="39" t="n">
        <v>400000</v>
      </c>
      <c r="S12" s="39" t="s">
        <v>71</v>
      </c>
      <c r="T12" s="39"/>
      <c r="U12" s="39"/>
      <c r="V12" s="39" t="s">
        <v>72</v>
      </c>
      <c r="W12" s="39"/>
    </row>
    <row r="13" customFormat="false" ht="33.5" hidden="false" customHeight="false" outlineLevel="0" collapsed="false">
      <c r="A13" s="38" t="s">
        <v>73</v>
      </c>
      <c r="B13" s="41" t="s">
        <v>62</v>
      </c>
      <c r="C13" s="42"/>
      <c r="D13" s="42" t="s">
        <v>63</v>
      </c>
      <c r="E13" s="42"/>
      <c r="F13" s="42" t="s">
        <v>63</v>
      </c>
      <c r="G13" s="42" t="s">
        <v>64</v>
      </c>
      <c r="H13" s="43" t="s">
        <v>65</v>
      </c>
      <c r="I13" s="43" t="s">
        <v>74</v>
      </c>
      <c r="J13" s="43" t="s">
        <v>75</v>
      </c>
      <c r="K13" s="41" t="s">
        <v>68</v>
      </c>
      <c r="L13" s="43" t="s">
        <v>76</v>
      </c>
      <c r="M13" s="41" t="s">
        <v>77</v>
      </c>
      <c r="N13" s="42" t="s">
        <v>63</v>
      </c>
      <c r="O13" s="42" t="n">
        <v>194648.28</v>
      </c>
      <c r="P13" s="42"/>
      <c r="Q13" s="42"/>
      <c r="R13" s="42" t="n">
        <v>194648.28</v>
      </c>
      <c r="S13" s="42"/>
      <c r="T13" s="42"/>
      <c r="U13" s="42"/>
      <c r="V13" s="44" t="s">
        <v>78</v>
      </c>
      <c r="W13" s="43"/>
    </row>
    <row r="14" customFormat="false" ht="33.5" hidden="false" customHeight="false" outlineLevel="0" collapsed="false">
      <c r="A14" s="38" t="s">
        <v>79</v>
      </c>
      <c r="B14" s="41" t="s">
        <v>62</v>
      </c>
      <c r="C14" s="42"/>
      <c r="D14" s="42" t="s">
        <v>63</v>
      </c>
      <c r="E14" s="42"/>
      <c r="F14" s="42" t="s">
        <v>63</v>
      </c>
      <c r="G14" s="42" t="s">
        <v>64</v>
      </c>
      <c r="H14" s="43" t="s">
        <v>80</v>
      </c>
      <c r="I14" s="43" t="s">
        <v>81</v>
      </c>
      <c r="J14" s="43" t="s">
        <v>82</v>
      </c>
      <c r="K14" s="41" t="s">
        <v>68</v>
      </c>
      <c r="L14" s="43" t="s">
        <v>76</v>
      </c>
      <c r="M14" s="41" t="s">
        <v>77</v>
      </c>
      <c r="N14" s="42" t="s">
        <v>63</v>
      </c>
      <c r="O14" s="42" t="n">
        <v>80000</v>
      </c>
      <c r="P14" s="42"/>
      <c r="Q14" s="45"/>
      <c r="R14" s="45" t="n">
        <v>80000</v>
      </c>
      <c r="S14" s="45"/>
      <c r="T14" s="45"/>
      <c r="U14" s="45"/>
      <c r="V14" s="44" t="s">
        <v>78</v>
      </c>
      <c r="W14" s="43"/>
    </row>
    <row r="15" customFormat="false" ht="33.5" hidden="false" customHeight="false" outlineLevel="0" collapsed="false">
      <c r="A15" s="38" t="s">
        <v>83</v>
      </c>
      <c r="B15" s="41" t="s">
        <v>62</v>
      </c>
      <c r="C15" s="43"/>
      <c r="D15" s="42" t="s">
        <v>63</v>
      </c>
      <c r="E15" s="43"/>
      <c r="F15" s="42" t="s">
        <v>63</v>
      </c>
      <c r="G15" s="42" t="s">
        <v>64</v>
      </c>
      <c r="H15" s="43" t="s">
        <v>84</v>
      </c>
      <c r="I15" s="43" t="s">
        <v>85</v>
      </c>
      <c r="J15" s="43" t="s">
        <v>86</v>
      </c>
      <c r="K15" s="41" t="s">
        <v>68</v>
      </c>
      <c r="L15" s="43" t="s">
        <v>87</v>
      </c>
      <c r="M15" s="41" t="s">
        <v>77</v>
      </c>
      <c r="N15" s="42" t="s">
        <v>63</v>
      </c>
      <c r="O15" s="42" t="n">
        <v>139900</v>
      </c>
      <c r="P15" s="46"/>
      <c r="Q15" s="42"/>
      <c r="R15" s="47" t="n">
        <v>139900</v>
      </c>
      <c r="S15" s="42"/>
      <c r="T15" s="42"/>
      <c r="U15" s="42"/>
      <c r="V15" s="48" t="s">
        <v>78</v>
      </c>
      <c r="W15" s="43"/>
    </row>
    <row r="16" customFormat="false" ht="33.5" hidden="false" customHeight="false" outlineLevel="0" collapsed="false">
      <c r="A16" s="38" t="s">
        <v>88</v>
      </c>
      <c r="B16" s="49" t="s">
        <v>89</v>
      </c>
      <c r="C16" s="50"/>
      <c r="D16" s="36" t="s">
        <v>63</v>
      </c>
      <c r="E16" s="50"/>
      <c r="F16" s="36" t="s">
        <v>63</v>
      </c>
      <c r="G16" s="51" t="s">
        <v>64</v>
      </c>
      <c r="H16" s="50" t="s">
        <v>65</v>
      </c>
      <c r="I16" s="50"/>
      <c r="J16" s="52" t="s">
        <v>90</v>
      </c>
      <c r="K16" s="49" t="s">
        <v>91</v>
      </c>
      <c r="L16" s="50" t="s">
        <v>92</v>
      </c>
      <c r="M16" s="49" t="s">
        <v>93</v>
      </c>
      <c r="N16" s="51" t="s">
        <v>63</v>
      </c>
      <c r="O16" s="53" t="n">
        <v>300000</v>
      </c>
      <c r="P16" s="54" t="n">
        <v>300000</v>
      </c>
      <c r="Q16" s="43"/>
      <c r="R16" s="39" t="n">
        <v>600000</v>
      </c>
      <c r="S16" s="43"/>
      <c r="T16" s="43"/>
      <c r="U16" s="43"/>
      <c r="V16" s="39" t="s">
        <v>72</v>
      </c>
      <c r="W16" s="42"/>
    </row>
    <row r="17" customFormat="false" ht="22.7" hidden="false" customHeight="false" outlineLevel="0" collapsed="false">
      <c r="A17" s="38" t="s">
        <v>94</v>
      </c>
      <c r="B17" s="49" t="s">
        <v>62</v>
      </c>
      <c r="C17" s="50"/>
      <c r="D17" s="36" t="s">
        <v>63</v>
      </c>
      <c r="E17" s="50"/>
      <c r="F17" s="36" t="s">
        <v>63</v>
      </c>
      <c r="G17" s="36" t="s">
        <v>64</v>
      </c>
      <c r="H17" s="50" t="s">
        <v>65</v>
      </c>
      <c r="I17" s="50"/>
      <c r="J17" s="52" t="s">
        <v>95</v>
      </c>
      <c r="K17" s="49" t="s">
        <v>91</v>
      </c>
      <c r="L17" s="50" t="s">
        <v>92</v>
      </c>
      <c r="M17" s="49" t="s">
        <v>96</v>
      </c>
      <c r="N17" s="51" t="s">
        <v>63</v>
      </c>
      <c r="O17" s="53" t="n">
        <v>75000</v>
      </c>
      <c r="P17" s="54" t="n">
        <v>75000</v>
      </c>
      <c r="Q17" s="43"/>
      <c r="R17" s="39" t="n">
        <v>150000</v>
      </c>
      <c r="S17" s="43"/>
      <c r="T17" s="43"/>
      <c r="U17" s="43"/>
      <c r="V17" s="44" t="s">
        <v>97</v>
      </c>
      <c r="W17" s="45"/>
    </row>
    <row r="18" customFormat="false" ht="77.85" hidden="false" customHeight="false" outlineLevel="0" collapsed="false">
      <c r="A18" s="38" t="s">
        <v>98</v>
      </c>
      <c r="B18" s="49" t="s">
        <v>62</v>
      </c>
      <c r="C18" s="50"/>
      <c r="D18" s="36" t="s">
        <v>63</v>
      </c>
      <c r="E18" s="50"/>
      <c r="F18" s="36" t="s">
        <v>63</v>
      </c>
      <c r="G18" s="51" t="s">
        <v>64</v>
      </c>
      <c r="H18" s="50" t="s">
        <v>65</v>
      </c>
      <c r="I18" s="50"/>
      <c r="J18" s="52" t="s">
        <v>99</v>
      </c>
      <c r="K18" s="49" t="s">
        <v>91</v>
      </c>
      <c r="L18" s="50" t="s">
        <v>100</v>
      </c>
      <c r="M18" s="49" t="s">
        <v>93</v>
      </c>
      <c r="N18" s="51" t="s">
        <v>63</v>
      </c>
      <c r="O18" s="53" t="n">
        <v>1000000</v>
      </c>
      <c r="P18" s="54" t="n">
        <v>1025000</v>
      </c>
      <c r="Q18" s="43"/>
      <c r="R18" s="39" t="n">
        <v>2025000</v>
      </c>
      <c r="S18" s="43"/>
      <c r="T18" s="43"/>
      <c r="U18" s="43"/>
      <c r="V18" s="44" t="s">
        <v>101</v>
      </c>
      <c r="W18" s="42"/>
    </row>
    <row r="19" customFormat="false" ht="44.3" hidden="false" customHeight="false" outlineLevel="0" collapsed="false">
      <c r="A19" s="38" t="s">
        <v>102</v>
      </c>
      <c r="B19" s="49" t="s">
        <v>62</v>
      </c>
      <c r="C19" s="50"/>
      <c r="D19" s="36" t="s">
        <v>63</v>
      </c>
      <c r="E19" s="50"/>
      <c r="F19" s="36" t="s">
        <v>63</v>
      </c>
      <c r="G19" s="36" t="s">
        <v>64</v>
      </c>
      <c r="H19" s="50" t="s">
        <v>65</v>
      </c>
      <c r="I19" s="55"/>
      <c r="J19" s="52" t="s">
        <v>103</v>
      </c>
      <c r="K19" s="49" t="s">
        <v>91</v>
      </c>
      <c r="L19" s="50" t="s">
        <v>100</v>
      </c>
      <c r="M19" s="49" t="s">
        <v>104</v>
      </c>
      <c r="N19" s="36" t="s">
        <v>63</v>
      </c>
      <c r="O19" s="53" t="n">
        <v>100000</v>
      </c>
      <c r="P19" s="54" t="n">
        <v>50000</v>
      </c>
      <c r="Q19" s="39"/>
      <c r="R19" s="39" t="n">
        <v>150000</v>
      </c>
      <c r="S19" s="43"/>
      <c r="T19" s="43"/>
      <c r="U19" s="43"/>
      <c r="V19" s="44" t="s">
        <v>97</v>
      </c>
      <c r="W19" s="45"/>
    </row>
    <row r="20" customFormat="false" ht="22.7" hidden="false" customHeight="false" outlineLevel="0" collapsed="false">
      <c r="A20" s="38" t="s">
        <v>105</v>
      </c>
      <c r="B20" s="49" t="s">
        <v>62</v>
      </c>
      <c r="C20" s="50"/>
      <c r="D20" s="36" t="s">
        <v>63</v>
      </c>
      <c r="E20" s="50"/>
      <c r="F20" s="36" t="s">
        <v>63</v>
      </c>
      <c r="G20" s="51" t="s">
        <v>64</v>
      </c>
      <c r="H20" s="50" t="s">
        <v>65</v>
      </c>
      <c r="I20" s="55"/>
      <c r="J20" s="52" t="s">
        <v>106</v>
      </c>
      <c r="K20" s="49" t="s">
        <v>91</v>
      </c>
      <c r="L20" s="50" t="s">
        <v>100</v>
      </c>
      <c r="M20" s="49" t="s">
        <v>96</v>
      </c>
      <c r="N20" s="51" t="s">
        <v>63</v>
      </c>
      <c r="O20" s="53" t="n">
        <v>25000</v>
      </c>
      <c r="P20" s="54" t="n">
        <v>25000</v>
      </c>
      <c r="Q20" s="39"/>
      <c r="R20" s="39" t="n">
        <v>50000</v>
      </c>
      <c r="S20" s="43"/>
      <c r="T20" s="43"/>
      <c r="U20" s="43"/>
      <c r="V20" s="44" t="s">
        <v>97</v>
      </c>
      <c r="W20" s="42"/>
    </row>
    <row r="21" customFormat="false" ht="44.3" hidden="false" customHeight="false" outlineLevel="0" collapsed="false">
      <c r="A21" s="38" t="s">
        <v>107</v>
      </c>
      <c r="B21" s="56" t="s">
        <v>62</v>
      </c>
      <c r="C21" s="57"/>
      <c r="D21" s="39" t="s">
        <v>63</v>
      </c>
      <c r="E21" s="57"/>
      <c r="F21" s="39" t="s">
        <v>63</v>
      </c>
      <c r="G21" s="39" t="s">
        <v>64</v>
      </c>
      <c r="H21" s="58" t="s">
        <v>65</v>
      </c>
      <c r="I21" s="59"/>
      <c r="J21" s="60" t="s">
        <v>108</v>
      </c>
      <c r="K21" s="38" t="s">
        <v>91</v>
      </c>
      <c r="L21" s="58" t="s">
        <v>100</v>
      </c>
      <c r="M21" s="38" t="s">
        <v>96</v>
      </c>
      <c r="N21" s="42" t="s">
        <v>63</v>
      </c>
      <c r="O21" s="54" t="n">
        <v>22000</v>
      </c>
      <c r="P21" s="54" t="n">
        <v>22000</v>
      </c>
      <c r="Q21" s="39"/>
      <c r="R21" s="39" t="n">
        <v>44000</v>
      </c>
      <c r="S21" s="43"/>
      <c r="T21" s="43"/>
      <c r="U21" s="43"/>
      <c r="V21" s="44" t="s">
        <v>97</v>
      </c>
      <c r="W21" s="45"/>
    </row>
    <row r="22" customFormat="false" ht="22.7" hidden="false" customHeight="false" outlineLevel="0" collapsed="false">
      <c r="A22" s="38" t="s">
        <v>109</v>
      </c>
      <c r="B22" s="56" t="s">
        <v>62</v>
      </c>
      <c r="C22" s="57"/>
      <c r="D22" s="39" t="s">
        <v>63</v>
      </c>
      <c r="E22" s="57"/>
      <c r="F22" s="39" t="s">
        <v>63</v>
      </c>
      <c r="G22" s="42" t="s">
        <v>64</v>
      </c>
      <c r="H22" s="58" t="s">
        <v>65</v>
      </c>
      <c r="I22" s="59"/>
      <c r="J22" s="60" t="s">
        <v>110</v>
      </c>
      <c r="K22" s="38" t="s">
        <v>91</v>
      </c>
      <c r="L22" s="58" t="s">
        <v>100</v>
      </c>
      <c r="M22" s="38" t="s">
        <v>96</v>
      </c>
      <c r="N22" s="42" t="s">
        <v>63</v>
      </c>
      <c r="O22" s="54" t="n">
        <v>22000</v>
      </c>
      <c r="P22" s="54" t="n">
        <v>22000</v>
      </c>
      <c r="Q22" s="39"/>
      <c r="R22" s="39" t="n">
        <v>44000</v>
      </c>
      <c r="S22" s="43"/>
      <c r="T22" s="43"/>
      <c r="U22" s="43"/>
      <c r="V22" s="44" t="s">
        <v>97</v>
      </c>
      <c r="W22" s="42"/>
    </row>
    <row r="23" customFormat="false" ht="12.75" hidden="false" customHeight="true" outlineLevel="0" collapsed="false">
      <c r="A23" s="61" t="s">
        <v>111</v>
      </c>
      <c r="B23" s="61"/>
      <c r="C23" s="61"/>
      <c r="D23" s="61"/>
      <c r="E23" s="61"/>
      <c r="F23" s="61"/>
      <c r="G23" s="61"/>
      <c r="H23" s="61"/>
      <c r="I23" s="61"/>
      <c r="J23" s="61"/>
      <c r="K23" s="43"/>
      <c r="L23" s="43"/>
      <c r="M23" s="43"/>
      <c r="N23" s="43"/>
      <c r="O23" s="42" t="n">
        <f aca="false">SUM(O12:O22)</f>
        <v>2358548.28</v>
      </c>
      <c r="P23" s="42" t="n">
        <f aca="false">SUM(P12:P22)</f>
        <v>1519000</v>
      </c>
      <c r="Q23" s="43"/>
      <c r="R23" s="43"/>
      <c r="S23" s="43"/>
      <c r="T23" s="43"/>
      <c r="U23" s="43"/>
      <c r="V23" s="43"/>
      <c r="W23" s="45"/>
    </row>
    <row r="24" customFormat="false" ht="12.75" hidden="false" customHeight="true" outlineLevel="0" collapsed="false">
      <c r="A24" s="62" t="s">
        <v>62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R24" s="47" t="n">
        <f aca="false">SUM(R12:R23)</f>
        <v>3877548.28</v>
      </c>
      <c r="W24" s="42"/>
    </row>
    <row r="25" customFormat="false" ht="12.75" hidden="false" customHeight="true" outlineLevel="0" collapsed="false">
      <c r="A25" s="63" t="s">
        <v>112</v>
      </c>
      <c r="B25" s="63"/>
      <c r="C25" s="63"/>
      <c r="D25" s="63"/>
      <c r="E25" s="63"/>
      <c r="F25" s="63"/>
      <c r="G25" s="63"/>
      <c r="H25" s="63"/>
      <c r="I25" s="63"/>
      <c r="J25" s="63"/>
      <c r="O25" s="64" t="s">
        <v>17</v>
      </c>
    </row>
    <row r="26" customFormat="false" ht="25.5" hidden="false" customHeight="true" outlineLevel="0" collapsed="false">
      <c r="A26" s="63" t="s">
        <v>113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O26" s="64" t="s">
        <v>114</v>
      </c>
      <c r="W26" s="64"/>
    </row>
    <row r="27" customFormat="false" ht="12.75" hidden="false" customHeight="true" outlineLevel="0" collapsed="false">
      <c r="A27" s="63" t="s">
        <v>115</v>
      </c>
      <c r="B27" s="63"/>
      <c r="C27" s="63"/>
      <c r="D27" s="63"/>
      <c r="E27" s="63"/>
      <c r="F27" s="63"/>
      <c r="G27" s="63"/>
      <c r="H27" s="63"/>
      <c r="I27" s="63"/>
      <c r="J27" s="63"/>
      <c r="O27" s="64"/>
      <c r="W27" s="64"/>
    </row>
    <row r="28" customFormat="false" ht="12.75" hidden="false" customHeight="true" outlineLevel="0" collapsed="false">
      <c r="A28" s="63" t="s">
        <v>116</v>
      </c>
      <c r="B28" s="63"/>
      <c r="C28" s="63"/>
      <c r="D28" s="63"/>
      <c r="E28" s="63"/>
      <c r="F28" s="63"/>
      <c r="G28" s="63"/>
      <c r="H28" s="63"/>
      <c r="I28" s="63"/>
      <c r="J28" s="63"/>
      <c r="M28" s="65"/>
    </row>
    <row r="29" customFormat="false" ht="12.75" hidden="false" customHeight="true" outlineLevel="0" collapsed="false">
      <c r="A29" s="63" t="s">
        <v>117</v>
      </c>
      <c r="B29" s="63"/>
      <c r="C29" s="63"/>
      <c r="D29" s="63"/>
      <c r="E29" s="63"/>
      <c r="F29" s="63"/>
      <c r="G29" s="63"/>
      <c r="H29" s="63"/>
      <c r="I29" s="63"/>
      <c r="J29" s="66"/>
      <c r="N29" s="67"/>
      <c r="O29" s="67"/>
      <c r="P29" s="67"/>
      <c r="Q29" s="67"/>
      <c r="R29" s="67"/>
      <c r="S29" s="67"/>
      <c r="T29" s="67"/>
      <c r="U29" s="67"/>
      <c r="V29" s="67"/>
    </row>
    <row r="30" customFormat="false" ht="12.75" hidden="false" customHeight="true" outlineLevel="0" collapsed="false">
      <c r="A30" s="63" t="s">
        <v>118</v>
      </c>
      <c r="B30" s="63"/>
      <c r="C30" s="63"/>
      <c r="D30" s="63"/>
      <c r="E30" s="63"/>
      <c r="F30" s="63"/>
      <c r="G30" s="63"/>
      <c r="H30" s="63"/>
      <c r="I30" s="63"/>
      <c r="N30" s="68"/>
      <c r="O30" s="68"/>
      <c r="P30" s="68"/>
      <c r="Q30" s="68"/>
      <c r="R30" s="68"/>
      <c r="S30" s="1"/>
      <c r="T30" s="69"/>
      <c r="U30" s="69"/>
    </row>
    <row r="31" customFormat="false" ht="12.75" hidden="false" customHeight="true" outlineLevel="0" collapsed="false">
      <c r="A31" s="63" t="s">
        <v>119</v>
      </c>
      <c r="B31" s="63"/>
      <c r="C31" s="63"/>
      <c r="D31" s="63"/>
      <c r="E31" s="63"/>
      <c r="F31" s="63"/>
      <c r="G31" s="63"/>
      <c r="H31" s="63"/>
      <c r="I31" s="63"/>
      <c r="N31" s="68"/>
      <c r="O31" s="68"/>
      <c r="P31" s="68"/>
      <c r="Q31" s="68"/>
      <c r="R31" s="68"/>
      <c r="S31" s="1"/>
      <c r="T31" s="69"/>
      <c r="U31" s="69"/>
    </row>
    <row r="32" customFormat="false" ht="12.75" hidden="false" customHeight="true" outlineLevel="0" collapsed="false">
      <c r="A32" s="63" t="s">
        <v>120</v>
      </c>
      <c r="B32" s="63"/>
      <c r="C32" s="63"/>
      <c r="D32" s="63"/>
      <c r="E32" s="63"/>
      <c r="F32" s="63"/>
      <c r="G32" s="63"/>
      <c r="H32" s="63"/>
      <c r="I32" s="63"/>
      <c r="N32" s="67"/>
      <c r="O32" s="67"/>
      <c r="P32" s="67"/>
      <c r="Q32" s="67"/>
      <c r="R32" s="67"/>
      <c r="S32" s="67"/>
      <c r="T32" s="67"/>
      <c r="U32" s="67"/>
      <c r="V32" s="67"/>
    </row>
    <row r="33" customFormat="false" ht="12.75" hidden="false" customHeight="true" outlineLevel="0" collapsed="false">
      <c r="A33" s="63" t="s">
        <v>121</v>
      </c>
      <c r="B33" s="63"/>
      <c r="C33" s="63"/>
      <c r="D33" s="63"/>
      <c r="E33" s="63"/>
      <c r="F33" s="63"/>
      <c r="G33" s="63"/>
      <c r="H33" s="63"/>
      <c r="I33" s="63"/>
      <c r="N33" s="68"/>
      <c r="O33" s="68"/>
      <c r="P33" s="68"/>
      <c r="Q33" s="68"/>
      <c r="R33" s="68"/>
      <c r="S33" s="70"/>
      <c r="T33" s="70"/>
      <c r="U33" s="70"/>
      <c r="V33" s="70"/>
    </row>
    <row r="34" customFormat="false" ht="12.75" hidden="false" customHeight="true" outlineLevel="0" collapsed="false">
      <c r="A34" s="63" t="s">
        <v>122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N34" s="71"/>
      <c r="O34" s="71"/>
      <c r="P34" s="71"/>
      <c r="Q34" s="71"/>
      <c r="R34" s="71"/>
      <c r="S34" s="1"/>
      <c r="T34" s="1"/>
      <c r="U34" s="71"/>
      <c r="V34" s="71"/>
    </row>
    <row r="35" s="1" customFormat="true" ht="24.75" hidden="false" customHeight="true" outlineLevel="0" collapsed="false">
      <c r="A35" s="63" t="s">
        <v>123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N35" s="71"/>
      <c r="O35" s="71"/>
      <c r="P35" s="71"/>
      <c r="Q35" s="71"/>
      <c r="R35" s="71"/>
      <c r="U35" s="71"/>
      <c r="V35" s="71"/>
    </row>
    <row r="36" s="1" customFormat="true" ht="12.75" hidden="false" customHeight="true" outlineLevel="0" collapsed="false">
      <c r="A36" s="63" t="s">
        <v>124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N36" s="71"/>
      <c r="O36" s="71"/>
      <c r="P36" s="71"/>
      <c r="Q36" s="71"/>
      <c r="R36" s="71"/>
      <c r="U36" s="71"/>
      <c r="V36" s="71"/>
    </row>
    <row r="37" s="1" customFormat="true" ht="12.75" hidden="false" customHeight="true" outlineLevel="0" collapsed="false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N37" s="71"/>
      <c r="O37" s="71"/>
      <c r="P37" s="71"/>
      <c r="Q37" s="71"/>
      <c r="R37" s="71"/>
      <c r="U37" s="71"/>
      <c r="V37" s="71"/>
    </row>
    <row r="38" customFormat="false" ht="12" hidden="false" customHeight="true" outlineLevel="0" collapsed="false">
      <c r="A38" s="72" t="s">
        <v>55</v>
      </c>
      <c r="N38" s="71"/>
      <c r="O38" s="71"/>
      <c r="P38" s="71"/>
      <c r="Q38" s="71"/>
      <c r="R38" s="71"/>
      <c r="S38" s="1"/>
      <c r="T38" s="1"/>
      <c r="U38" s="71"/>
      <c r="V38" s="71"/>
    </row>
    <row r="39" customFormat="false" ht="12.75" hidden="false" customHeight="true" outlineLevel="0" collapsed="false">
      <c r="A39" s="66" t="s">
        <v>125</v>
      </c>
      <c r="H39" s="73"/>
      <c r="N39" s="71"/>
      <c r="O39" s="71"/>
      <c r="P39" s="71"/>
      <c r="Q39" s="71"/>
      <c r="R39" s="71"/>
      <c r="S39" s="1"/>
      <c r="T39" s="1"/>
      <c r="U39" s="71"/>
      <c r="V39" s="71"/>
    </row>
    <row r="40" customFormat="false" ht="12.75" hidden="false" customHeight="true" outlineLevel="0" collapsed="false">
      <c r="A40" s="66" t="s">
        <v>126</v>
      </c>
    </row>
    <row r="41" customFormat="false" ht="12.75" hidden="false" customHeight="true" outlineLevel="0" collapsed="false">
      <c r="A41" s="66" t="s">
        <v>127</v>
      </c>
    </row>
    <row r="42" customFormat="false" ht="12.75" hidden="false" customHeight="true" outlineLevel="0" collapsed="false">
      <c r="A42" s="66"/>
    </row>
    <row r="43" customFormat="false" ht="12.75" hidden="false" customHeight="true" outlineLevel="0" collapsed="false">
      <c r="A43" s="72" t="s">
        <v>128</v>
      </c>
    </row>
    <row r="44" customFormat="false" ht="12.75" hidden="false" customHeight="true" outlineLevel="0" collapsed="false">
      <c r="A44" s="66" t="s">
        <v>129</v>
      </c>
    </row>
    <row r="45" customFormat="false" ht="12.75" hidden="false" customHeight="true" outlineLevel="0" collapsed="false">
      <c r="A45" s="63" t="s">
        <v>130</v>
      </c>
      <c r="B45" s="63"/>
    </row>
    <row r="46" customFormat="false" ht="12.75" hidden="false" customHeight="true" outlineLevel="0" collapsed="false">
      <c r="A46" s="66" t="s">
        <v>131</v>
      </c>
    </row>
    <row r="47" customFormat="false" ht="12.75" hidden="false" customHeight="true" outlineLevel="0" collapsed="false">
      <c r="A47" s="63" t="s">
        <v>132</v>
      </c>
      <c r="B47" s="63"/>
    </row>
    <row r="48" customFormat="false" ht="12.75" hidden="false" customHeight="true" outlineLevel="0" collapsed="false">
      <c r="A48" s="66" t="s">
        <v>133</v>
      </c>
    </row>
    <row r="49" customFormat="false" ht="12.75" hidden="false" customHeight="true" outlineLevel="0" collapsed="false">
      <c r="A49" s="63" t="s">
        <v>134</v>
      </c>
      <c r="B49" s="63"/>
    </row>
    <row r="50" customFormat="false" ht="12.75" hidden="false" customHeight="true" outlineLevel="0" collapsed="false">
      <c r="A50" s="66" t="s">
        <v>135</v>
      </c>
    </row>
    <row r="51" customFormat="false" ht="12.75" hidden="false" customHeight="true" outlineLevel="0" collapsed="false">
      <c r="A51" s="66" t="s">
        <v>136</v>
      </c>
    </row>
    <row r="52" customFormat="false" ht="12.75" hidden="false" customHeight="true" outlineLevel="0" collapsed="false">
      <c r="B52" s="1"/>
      <c r="U52" s="1"/>
      <c r="V52" s="1"/>
    </row>
    <row r="53" s="1" customFormat="true" ht="14.25" hidden="false" customHeight="true" outlineLevel="0" collapsed="false">
      <c r="A53" s="74" t="s">
        <v>60</v>
      </c>
      <c r="B53" s="75"/>
      <c r="C53" s="71"/>
      <c r="D53" s="71"/>
      <c r="E53" s="71"/>
      <c r="F53" s="71"/>
      <c r="G53" s="71"/>
      <c r="H53" s="71"/>
      <c r="I53" s="71"/>
      <c r="J53" s="71"/>
      <c r="K53" s="7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customFormat="false" ht="14.25" hidden="false" customHeight="true" outlineLevel="0" collapsed="false">
      <c r="A54" s="76" t="s">
        <v>137</v>
      </c>
      <c r="B54" s="76"/>
    </row>
    <row r="55" customFormat="false" ht="14.25" hidden="false" customHeight="true" outlineLevel="0" collapsed="false">
      <c r="A55" s="76" t="s">
        <v>138</v>
      </c>
      <c r="B55" s="76"/>
      <c r="H55" s="73"/>
    </row>
    <row r="56" customFormat="false" ht="14.25" hidden="false" customHeight="true" outlineLevel="0" collapsed="false">
      <c r="A56" s="76" t="s">
        <v>139</v>
      </c>
      <c r="B56" s="76"/>
    </row>
    <row r="57" customFormat="false" ht="14.25" hidden="false" customHeight="true" outlineLevel="0" collapsed="false">
      <c r="A57" s="76" t="s">
        <v>140</v>
      </c>
      <c r="B57" s="76"/>
    </row>
    <row r="58" customFormat="false" ht="12.75" hidden="false" customHeight="false" outlineLevel="0" collapsed="false">
      <c r="A58" s="75" t="s">
        <v>141</v>
      </c>
    </row>
    <row r="60" customFormat="false" ht="12.75" hidden="false" customHeight="false" outlineLevel="0" collapsed="false">
      <c r="A60" s="74" t="s">
        <v>142</v>
      </c>
    </row>
    <row r="62" customFormat="false" ht="12.75" hidden="false" customHeight="false" outlineLevel="0" collapsed="false">
      <c r="A62" s="21" t="s">
        <v>143</v>
      </c>
    </row>
    <row r="63" customFormat="false" ht="12.75" hidden="false" customHeight="false" outlineLevel="0" collapsed="false">
      <c r="A63" s="21" t="s">
        <v>144</v>
      </c>
    </row>
    <row r="64" customFormat="false" ht="12.75" hidden="false" customHeight="true" outlineLevel="0" collapsed="false">
      <c r="A64" s="77" t="s">
        <v>145</v>
      </c>
      <c r="B64" s="77"/>
    </row>
    <row r="65" customFormat="false" ht="12.75" hidden="false" customHeight="true" outlineLevel="0" collapsed="false">
      <c r="A65" s="77" t="s">
        <v>146</v>
      </c>
      <c r="B65" s="77"/>
    </row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1">
    <mergeCell ref="A1:W1"/>
    <mergeCell ref="A2:W2"/>
    <mergeCell ref="A3:W3"/>
    <mergeCell ref="A5:W5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O8:T8"/>
    <mergeCell ref="U8:V8"/>
    <mergeCell ref="W8:W10"/>
    <mergeCell ref="O9:O10"/>
    <mergeCell ref="P9:P10"/>
    <mergeCell ref="Q9:Q10"/>
    <mergeCell ref="R9:R10"/>
    <mergeCell ref="S9:T9"/>
    <mergeCell ref="U9:U10"/>
    <mergeCell ref="V9:V10"/>
    <mergeCell ref="A23:J23"/>
    <mergeCell ref="A24:L24"/>
    <mergeCell ref="A25:J25"/>
    <mergeCell ref="A26:L26"/>
    <mergeCell ref="A27:J27"/>
    <mergeCell ref="A28:J28"/>
    <mergeCell ref="A29:I29"/>
    <mergeCell ref="A30:I30"/>
    <mergeCell ref="A31:I31"/>
    <mergeCell ref="A32:I32"/>
    <mergeCell ref="A33:I33"/>
    <mergeCell ref="A34:L34"/>
    <mergeCell ref="A35:L35"/>
    <mergeCell ref="A36:L36"/>
    <mergeCell ref="A45:B45"/>
    <mergeCell ref="A47:B47"/>
    <mergeCell ref="A49:B49"/>
    <mergeCell ref="A54:B54"/>
    <mergeCell ref="A55:B55"/>
    <mergeCell ref="A56:B56"/>
    <mergeCell ref="A57:B57"/>
    <mergeCell ref="A64:B64"/>
    <mergeCell ref="A65:B65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484375" defaultRowHeight="12.75" zeroHeight="false" outlineLevelRow="0" outlineLevelCol="0"/>
  <cols>
    <col collapsed="false" customWidth="true" hidden="false" outlineLevel="0" max="1" min="1" style="21" width="26.59"/>
    <col collapsed="false" customWidth="true" hidden="false" outlineLevel="0" max="2" min="2" style="21" width="22.43"/>
    <col collapsed="false" customWidth="true" hidden="false" outlineLevel="0" max="3" min="3" style="21" width="29.71"/>
    <col collapsed="false" customWidth="true" hidden="false" outlineLevel="0" max="4" min="4" style="21" width="22.57"/>
    <col collapsed="false" customWidth="true" hidden="false" outlineLevel="0" max="5" min="5" style="21" width="27.3"/>
    <col collapsed="false" customWidth="true" hidden="false" outlineLevel="0" max="6" min="6" style="21" width="29.14"/>
    <col collapsed="false" customWidth="false" hidden="false" outlineLevel="0" max="1024" min="7" style="21" width="9.13"/>
  </cols>
  <sheetData>
    <row r="1" customFormat="false" ht="159" hidden="false" customHeight="true" outlineLevel="0" collapsed="false">
      <c r="A1" s="78"/>
      <c r="B1" s="78"/>
      <c r="C1" s="78"/>
      <c r="D1" s="78"/>
      <c r="E1" s="78"/>
      <c r="F1" s="78"/>
    </row>
    <row r="2" customFormat="false" ht="15.75" hidden="false" customHeight="true" outlineLevel="0" collapsed="false">
      <c r="A2" s="78" t="s">
        <v>147</v>
      </c>
      <c r="B2" s="78"/>
      <c r="C2" s="78"/>
      <c r="D2" s="78"/>
      <c r="E2" s="78"/>
      <c r="F2" s="78"/>
    </row>
    <row r="3" customFormat="false" ht="18.75" hidden="false" customHeight="false" outlineLevel="0" collapsed="false">
      <c r="A3" s="23" t="s">
        <v>1</v>
      </c>
      <c r="B3" s="23"/>
      <c r="C3" s="23"/>
      <c r="D3" s="23"/>
      <c r="E3" s="23"/>
      <c r="F3" s="23"/>
    </row>
    <row r="4" customFormat="false" ht="15.75" hidden="false" customHeight="false" outlineLevel="0" collapsed="false">
      <c r="A4" s="78"/>
      <c r="B4" s="78"/>
      <c r="C4" s="78"/>
      <c r="D4" s="78"/>
      <c r="E4" s="78"/>
      <c r="F4" s="78"/>
    </row>
    <row r="5" s="1" customFormat="true" ht="12.75" hidden="false" customHeight="true" outlineLevel="0" collapsed="false">
      <c r="A5" s="79" t="s">
        <v>148</v>
      </c>
      <c r="B5" s="79"/>
      <c r="C5" s="79"/>
      <c r="D5" s="79"/>
      <c r="E5" s="79"/>
      <c r="F5" s="79"/>
    </row>
    <row r="6" s="1" customFormat="true" ht="18" hidden="false" customHeight="true" outlineLevel="0" collapsed="false">
      <c r="A6" s="79" t="s">
        <v>149</v>
      </c>
      <c r="B6" s="79"/>
      <c r="C6" s="79"/>
      <c r="D6" s="79"/>
      <c r="E6" s="79"/>
      <c r="F6" s="79"/>
    </row>
    <row r="8" customFormat="false" ht="12.75" hidden="false" customHeight="true" outlineLevel="0" collapsed="false">
      <c r="A8" s="27" t="s">
        <v>150</v>
      </c>
      <c r="B8" s="29" t="s">
        <v>151</v>
      </c>
      <c r="C8" s="27" t="s">
        <v>152</v>
      </c>
      <c r="D8" s="29" t="s">
        <v>153</v>
      </c>
      <c r="E8" s="27" t="s">
        <v>154</v>
      </c>
      <c r="F8" s="27" t="s">
        <v>155</v>
      </c>
    </row>
    <row r="9" customFormat="false" ht="12.75" hidden="false" customHeight="false" outlineLevel="0" collapsed="false">
      <c r="A9" s="27"/>
      <c r="B9" s="29"/>
      <c r="C9" s="27"/>
      <c r="D9" s="29"/>
      <c r="E9" s="27"/>
      <c r="F9" s="27"/>
    </row>
    <row r="10" customFormat="false" ht="12.75" hidden="false" customHeight="true" outlineLevel="0" collapsed="false">
      <c r="A10" s="27"/>
      <c r="B10" s="29"/>
      <c r="C10" s="27"/>
      <c r="D10" s="29"/>
      <c r="E10" s="27"/>
      <c r="F10" s="27"/>
    </row>
    <row r="11" customFormat="false" ht="12.75" hidden="false" customHeight="false" outlineLevel="0" collapsed="false">
      <c r="A11" s="27"/>
      <c r="B11" s="29"/>
      <c r="C11" s="27"/>
      <c r="D11" s="29"/>
      <c r="E11" s="27"/>
      <c r="F11" s="27"/>
    </row>
    <row r="12" customFormat="false" ht="40.5" hidden="false" customHeight="true" outlineLevel="0" collapsed="false">
      <c r="A12" s="33" t="s">
        <v>48</v>
      </c>
      <c r="B12" s="34" t="s">
        <v>156</v>
      </c>
      <c r="C12" s="34" t="s">
        <v>156</v>
      </c>
      <c r="D12" s="34" t="s">
        <v>156</v>
      </c>
      <c r="E12" s="33" t="s">
        <v>157</v>
      </c>
      <c r="F12" s="36" t="s">
        <v>54</v>
      </c>
    </row>
    <row r="13" customFormat="false" ht="12.75" hidden="false" customHeight="false" outlineLevel="0" collapsed="false">
      <c r="A13" s="80"/>
      <c r="B13" s="43"/>
      <c r="C13" s="43"/>
      <c r="D13" s="43"/>
      <c r="E13" s="41"/>
      <c r="F13" s="43"/>
    </row>
    <row r="14" customFormat="false" ht="12.75" hidden="false" customHeight="false" outlineLevel="0" collapsed="false">
      <c r="A14" s="81"/>
      <c r="B14" s="26"/>
      <c r="C14" s="26"/>
    </row>
    <row r="15" customFormat="false" ht="12.75" hidden="false" customHeight="false" outlineLevel="0" collapsed="false">
      <c r="D15" s="64" t="s">
        <v>17</v>
      </c>
    </row>
    <row r="16" customFormat="false" ht="15.75" hidden="false" customHeight="true" outlineLevel="0" collapsed="false">
      <c r="D16" s="64" t="s">
        <v>18</v>
      </c>
    </row>
    <row r="17" customFormat="false" ht="12.75" hidden="false" customHeight="true" outlineLevel="0" collapsed="false">
      <c r="A17" s="62" t="s">
        <v>111</v>
      </c>
      <c r="B17" s="62"/>
      <c r="C17" s="62"/>
      <c r="D17" s="62"/>
      <c r="E17" s="62"/>
      <c r="F17" s="62"/>
    </row>
    <row r="18" customFormat="false" ht="16.5" hidden="false" customHeight="true" outlineLevel="0" collapsed="false">
      <c r="A18" s="63" t="s">
        <v>158</v>
      </c>
      <c r="B18" s="63"/>
      <c r="C18" s="63"/>
      <c r="D18" s="82"/>
      <c r="E18" s="82"/>
      <c r="F18" s="82"/>
    </row>
  </sheetData>
  <mergeCells count="14">
    <mergeCell ref="A1:F1"/>
    <mergeCell ref="A2:F2"/>
    <mergeCell ref="A3:F3"/>
    <mergeCell ref="A4:F4"/>
    <mergeCell ref="A5:F5"/>
    <mergeCell ref="A6:F6"/>
    <mergeCell ref="A8:A11"/>
    <mergeCell ref="B8:B11"/>
    <mergeCell ref="C8:C11"/>
    <mergeCell ref="D8:D11"/>
    <mergeCell ref="E8:E11"/>
    <mergeCell ref="F8:F11"/>
    <mergeCell ref="A17:F17"/>
    <mergeCell ref="A18:C18"/>
  </mergeCells>
  <printOptions headings="false" gridLines="false" gridLinesSet="true" horizontalCentered="true" verticalCentered="false"/>
  <pageMargins left="0.39375" right="0.39375" top="0.39375" bottom="0.39375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2022-09-27T10:43:33Z</dcterms:created>
  <dc:creator>Monica Norfo</dc:creator>
  <dc:description/>
  <dc:language>it-IT</dc:language>
  <cp:lastModifiedBy/>
  <dcterms:modified xsi:type="dcterms:W3CDTF">2022-12-29T09:13:22Z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